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74" i="1"/>
  <c r="A174"/>
  <c r="L173"/>
  <c r="J173"/>
  <c r="I173"/>
  <c r="H173"/>
  <c r="G173"/>
  <c r="F173"/>
  <c r="B164"/>
  <c r="A164"/>
  <c r="L163"/>
  <c r="L174" s="1"/>
  <c r="J163"/>
  <c r="J174" s="1"/>
  <c r="I163"/>
  <c r="I174" s="1"/>
  <c r="H163"/>
  <c r="H174" s="1"/>
  <c r="G163"/>
  <c r="G174" s="1"/>
  <c r="F163"/>
  <c r="F174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40"/>
  <c r="A140"/>
  <c r="L139"/>
  <c r="J139"/>
  <c r="I139"/>
  <c r="H139"/>
  <c r="G139"/>
  <c r="F139"/>
  <c r="B130"/>
  <c r="A130"/>
  <c r="L129"/>
  <c r="L140" s="1"/>
  <c r="J129"/>
  <c r="J140" s="1"/>
  <c r="I129"/>
  <c r="I140" s="1"/>
  <c r="H129"/>
  <c r="H140" s="1"/>
  <c r="G129"/>
  <c r="G140" s="1"/>
  <c r="F129"/>
  <c r="F140" s="1"/>
  <c r="B123"/>
  <c r="A123"/>
  <c r="L122"/>
  <c r="J122"/>
  <c r="I122"/>
  <c r="H122"/>
  <c r="G122"/>
  <c r="F122"/>
  <c r="B113"/>
  <c r="A113"/>
  <c r="L112"/>
  <c r="L123" s="1"/>
  <c r="J112"/>
  <c r="J123" s="1"/>
  <c r="I112"/>
  <c r="I123" s="1"/>
  <c r="H112"/>
  <c r="H123" s="1"/>
  <c r="G112"/>
  <c r="G123" s="1"/>
  <c r="F112"/>
  <c r="F123" s="1"/>
  <c r="B106"/>
  <c r="A106"/>
  <c r="L105"/>
  <c r="J105"/>
  <c r="I105"/>
  <c r="H105"/>
  <c r="G105"/>
  <c r="F105"/>
  <c r="B96"/>
  <c r="A96"/>
  <c r="B90"/>
  <c r="A90"/>
  <c r="L89"/>
  <c r="J89"/>
  <c r="I89"/>
  <c r="H89"/>
  <c r="G89"/>
  <c r="F89"/>
  <c r="B80"/>
  <c r="A80"/>
  <c r="L79"/>
  <c r="L90" s="1"/>
  <c r="J79"/>
  <c r="J90" s="1"/>
  <c r="I79"/>
  <c r="I90" s="1"/>
  <c r="H79"/>
  <c r="G79"/>
  <c r="G90" s="1"/>
  <c r="F79"/>
  <c r="F90" s="1"/>
  <c r="B73"/>
  <c r="A73"/>
  <c r="L72"/>
  <c r="J72"/>
  <c r="I72"/>
  <c r="H72"/>
  <c r="G72"/>
  <c r="F72"/>
  <c r="B63"/>
  <c r="A63"/>
  <c r="L62"/>
  <c r="L73" s="1"/>
  <c r="J62"/>
  <c r="J73" s="1"/>
  <c r="I62"/>
  <c r="I73" s="1"/>
  <c r="H73"/>
  <c r="G62"/>
  <c r="G73" s="1"/>
  <c r="F62"/>
  <c r="F73" s="1"/>
  <c r="B56"/>
  <c r="A56"/>
  <c r="L55"/>
  <c r="J55"/>
  <c r="I55"/>
  <c r="H55"/>
  <c r="G55"/>
  <c r="F55"/>
  <c r="B46"/>
  <c r="A46"/>
  <c r="L45"/>
  <c r="L56" s="1"/>
  <c r="J45"/>
  <c r="J56" s="1"/>
  <c r="I45"/>
  <c r="I56" s="1"/>
  <c r="H45"/>
  <c r="H56" s="1"/>
  <c r="G45"/>
  <c r="G56" s="1"/>
  <c r="F45"/>
  <c r="F56" s="1"/>
  <c r="B39"/>
  <c r="A39"/>
  <c r="L38"/>
  <c r="J38"/>
  <c r="I38"/>
  <c r="H38"/>
  <c r="G38"/>
  <c r="F38"/>
  <c r="B29"/>
  <c r="A29"/>
  <c r="L28"/>
  <c r="L39" s="1"/>
  <c r="J28"/>
  <c r="J39" s="1"/>
  <c r="I28"/>
  <c r="I39" s="1"/>
  <c r="H28"/>
  <c r="H39" s="1"/>
  <c r="G28"/>
  <c r="G39" s="1"/>
  <c r="F28"/>
  <c r="F39" s="1"/>
  <c r="B22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  <c r="H90" l="1"/>
  <c r="L175"/>
  <c r="I175"/>
  <c r="H175"/>
  <c r="J175"/>
  <c r="G175"/>
  <c r="F175"/>
</calcChain>
</file>

<file path=xl/sharedStrings.xml><?xml version="1.0" encoding="utf-8"?>
<sst xmlns="http://schemas.openxmlformats.org/spreadsheetml/2006/main" count="258" uniqueCount="92">
  <si>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</si>
  <si>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</si>
  <si>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</si>
  <si>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</si>
  <si>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</si>
  <si>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</si>
  <si>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</si>
  <si>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</si>
  <si>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</si>
  <si>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</si>
  <si>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</si>
  <si>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</si>
  <si>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</si>
  <si>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</si>
  <si>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</si>
  <si>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</si>
  <si>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</si>
  <si>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</si>
  <si>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</si>
  <si>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</si>
  <si>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</si>
  <si>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</si>
  <si>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</si>
  <si>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</si>
  <si>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</si>
  <si>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</si>
  <si>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</si>
  <si>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</si>
  <si>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</si>
  <si>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</si>
  <si>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</si>
  <si>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</si>
  <si>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</si>
  <si>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</si>
  <si>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</si>
  <si>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</si>
  <si>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</si>
  <si>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</si>
  <si>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</si>
  <si>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"Родинская СОШ" Сорочинского городского округа</t>
  </si>
  <si>
    <t>Директор МБОУ "Родинская СОШ"</t>
  </si>
  <si>
    <t>Мешкова Т.П.</t>
  </si>
  <si>
    <t>54-32хн</t>
  </si>
  <si>
    <t>Хлеб пшеничный</t>
  </si>
  <si>
    <t>54-45гн</t>
  </si>
  <si>
    <t>54-21гн</t>
  </si>
  <si>
    <t>яйцо вареное</t>
  </si>
  <si>
    <t>54-6о</t>
  </si>
  <si>
    <t>Компот из смеси сухофруктов</t>
  </si>
  <si>
    <t>54-1хн</t>
  </si>
  <si>
    <t>54-1з</t>
  </si>
  <si>
    <t>Хлеб ржаной</t>
  </si>
  <si>
    <t>54-12м</t>
  </si>
  <si>
    <t>54-3гн</t>
  </si>
  <si>
    <t xml:space="preserve">Хлеб пшеничный </t>
  </si>
  <si>
    <t>сыр</t>
  </si>
  <si>
    <t>яблоко</t>
  </si>
  <si>
    <t>54-1г,54-2м</t>
  </si>
  <si>
    <t>апельсин</t>
  </si>
  <si>
    <t>Фрукты</t>
  </si>
  <si>
    <t>какао с молоком</t>
  </si>
  <si>
    <t>каша вязкая молочная пшенная</t>
  </si>
  <si>
    <t>завтрак</t>
  </si>
  <si>
    <t>54-к</t>
  </si>
  <si>
    <t xml:space="preserve">каша гречневая рассыпчатая.Гуляш из мяса кур. </t>
  </si>
  <si>
    <t>компот из свежих яблок</t>
  </si>
  <si>
    <t>банан</t>
  </si>
  <si>
    <t>54-4г,51</t>
  </si>
  <si>
    <t>макароны отварные.Гуляш из говядины.</t>
  </si>
  <si>
    <t>компот из смеси сухофруктов</t>
  </si>
  <si>
    <t>54-1 хн</t>
  </si>
  <si>
    <t>Рис с овощами.Биточек из говядины.</t>
  </si>
  <si>
    <t>54-26г,54-6м</t>
  </si>
  <si>
    <t>54-35хн</t>
  </si>
  <si>
    <t>Каша вязкая молочная овсяная.Масло сливочное (порциями).Яйцо вареное.</t>
  </si>
  <si>
    <t>53-19з,54-9к,54-6о</t>
  </si>
  <si>
    <t>чай с молоком и сахаром</t>
  </si>
  <si>
    <t>54-4гн</t>
  </si>
  <si>
    <t>макароны отварные.Бефстроганов из отварной говядины.</t>
  </si>
  <si>
    <t>54-1г,54-1м</t>
  </si>
  <si>
    <t>чай с лимоном и сахаром</t>
  </si>
  <si>
    <t>Плов из булгура с курицей</t>
  </si>
  <si>
    <t>54-15м</t>
  </si>
  <si>
    <t>каша гречневая рассыпчатая.Котлета из говядины.</t>
  </si>
  <si>
    <t>54-4г,54-4м</t>
  </si>
  <si>
    <t>Компот из свежих яблок</t>
  </si>
  <si>
    <t>плов с курицей</t>
  </si>
  <si>
    <t>горошница.Рыба тушеная в томате с овощами (минтай)</t>
  </si>
  <si>
    <t>54-21г,54-11р</t>
  </si>
  <si>
    <t>соус красный основной</t>
  </si>
  <si>
    <t>54-3соус</t>
  </si>
  <si>
    <t>Чай с 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</si>
</sst>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5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H83" sqref="H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1" t="s">
        <v>39</v>
      </c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8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5" t="s">
        <v>62</v>
      </c>
      <c r="D6" s="53" t="s">
        <v>21</v>
      </c>
      <c r="E6" s="54" t="s">
        <v>61</v>
      </c>
      <c r="F6" s="57">
        <v>200</v>
      </c>
      <c r="G6" s="57">
        <v>8.3000000000000007</v>
      </c>
      <c r="H6" s="57">
        <v>10.1</v>
      </c>
      <c r="I6" s="63">
        <v>37.6</v>
      </c>
      <c r="J6" s="57">
        <v>274.89999999999998</v>
      </c>
      <c r="K6" s="41" t="s">
        <v>63</v>
      </c>
      <c r="L6" s="60">
        <v>16.63</v>
      </c>
    </row>
    <row r="7" spans="1:12" ht="15">
      <c r="A7" s="23"/>
      <c r="B7" s="15"/>
      <c r="C7" s="7"/>
      <c r="D7" s="51" t="s">
        <v>22</v>
      </c>
      <c r="E7" s="55" t="s">
        <v>60</v>
      </c>
      <c r="F7" s="58">
        <v>250</v>
      </c>
      <c r="G7" s="58">
        <v>5.9</v>
      </c>
      <c r="H7" s="58">
        <v>4.4000000000000004</v>
      </c>
      <c r="I7" s="64">
        <v>15.6</v>
      </c>
      <c r="J7" s="58">
        <v>125.5</v>
      </c>
      <c r="K7" s="44" t="s">
        <v>45</v>
      </c>
      <c r="L7" s="61">
        <v>12.6</v>
      </c>
    </row>
    <row r="8" spans="1:12" ht="15">
      <c r="A8" s="23"/>
      <c r="B8" s="15"/>
      <c r="C8" s="7"/>
      <c r="D8" s="51" t="s">
        <v>23</v>
      </c>
      <c r="E8" s="55" t="s">
        <v>51</v>
      </c>
      <c r="F8" s="58">
        <v>15</v>
      </c>
      <c r="G8" s="58">
        <v>1</v>
      </c>
      <c r="H8" s="58">
        <v>0.2</v>
      </c>
      <c r="I8" s="64">
        <v>5</v>
      </c>
      <c r="J8" s="58">
        <v>25.6</v>
      </c>
      <c r="K8" s="44"/>
      <c r="L8" s="61">
        <v>1.04</v>
      </c>
    </row>
    <row r="9" spans="1:12" ht="15">
      <c r="A9" s="23"/>
      <c r="B9" s="15"/>
      <c r="C9" s="51"/>
      <c r="D9" s="51" t="s">
        <v>24</v>
      </c>
      <c r="E9" s="55" t="s">
        <v>58</v>
      </c>
      <c r="F9" s="58">
        <v>145</v>
      </c>
      <c r="G9" s="58">
        <v>1.3</v>
      </c>
      <c r="H9" s="58">
        <v>0.3</v>
      </c>
      <c r="I9" s="64">
        <v>11.7</v>
      </c>
      <c r="J9" s="58">
        <v>54.8</v>
      </c>
      <c r="K9" s="44"/>
      <c r="L9" s="61">
        <v>24.83</v>
      </c>
    </row>
    <row r="10" spans="1:12" ht="15.75" thickBot="1">
      <c r="A10" s="23"/>
      <c r="B10" s="15"/>
      <c r="C10" s="52"/>
      <c r="D10" s="52"/>
      <c r="E10" s="56" t="s">
        <v>46</v>
      </c>
      <c r="F10" s="59">
        <v>40</v>
      </c>
      <c r="G10" s="59">
        <v>4.8</v>
      </c>
      <c r="H10" s="59">
        <v>4</v>
      </c>
      <c r="I10" s="65">
        <v>0.3</v>
      </c>
      <c r="J10" s="59">
        <v>56.6</v>
      </c>
      <c r="K10" s="44" t="s">
        <v>47</v>
      </c>
      <c r="L10" s="62">
        <v>15</v>
      </c>
    </row>
    <row r="11" spans="1:12" ht="15">
      <c r="A11" s="24"/>
      <c r="B11" s="17"/>
      <c r="C11" s="8"/>
      <c r="D11" s="18" t="s">
        <v>33</v>
      </c>
      <c r="E11" s="9"/>
      <c r="F11" s="19">
        <f>SUM(F6:F10)</f>
        <v>650</v>
      </c>
      <c r="G11" s="19">
        <f>SUM(G6:G10)</f>
        <v>21.3</v>
      </c>
      <c r="H11" s="19">
        <f>SUM(H6:H10)</f>
        <v>19</v>
      </c>
      <c r="I11" s="19">
        <f>SUM(I6:I10)</f>
        <v>70.2</v>
      </c>
      <c r="J11" s="19">
        <f>SUM(J6:J10)</f>
        <v>537.4</v>
      </c>
      <c r="K11" s="25"/>
      <c r="L11" s="19">
        <f>SUM(L6:L10)</f>
        <v>70.099999999999994</v>
      </c>
    </row>
    <row r="12" spans="1:12" ht="1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.75" thickBot="1">
      <c r="A22" s="29">
        <f>A6</f>
        <v>1</v>
      </c>
      <c r="B22" s="30">
        <f>B6</f>
        <v>1</v>
      </c>
      <c r="C22" s="74" t="s">
        <v>4</v>
      </c>
      <c r="D22" s="75"/>
      <c r="E22" s="31"/>
      <c r="F22" s="32">
        <f>F11+F21</f>
        <v>650</v>
      </c>
      <c r="G22" s="32">
        <f t="shared" ref="G22:J22" si="2">G11+G21</f>
        <v>21.3</v>
      </c>
      <c r="H22" s="32">
        <f t="shared" si="2"/>
        <v>19</v>
      </c>
      <c r="I22" s="32">
        <f t="shared" si="2"/>
        <v>70.2</v>
      </c>
      <c r="J22" s="32">
        <f t="shared" si="2"/>
        <v>537.4</v>
      </c>
      <c r="K22" s="32"/>
      <c r="L22" s="32">
        <f t="shared" ref="L22" si="3">L11+L21</f>
        <v>70.099999999999994</v>
      </c>
    </row>
    <row r="23" spans="1:12" ht="15">
      <c r="A23" s="14">
        <v>1</v>
      </c>
      <c r="B23" s="15">
        <v>2</v>
      </c>
      <c r="C23" s="22" t="s">
        <v>20</v>
      </c>
      <c r="D23" s="5" t="s">
        <v>21</v>
      </c>
      <c r="E23" s="54" t="s">
        <v>64</v>
      </c>
      <c r="F23" s="57">
        <v>187</v>
      </c>
      <c r="G23" s="57">
        <v>13.1</v>
      </c>
      <c r="H23" s="57">
        <v>15.1</v>
      </c>
      <c r="I23" s="63">
        <v>25</v>
      </c>
      <c r="J23" s="57">
        <v>288.2</v>
      </c>
      <c r="K23" s="53" t="s">
        <v>67</v>
      </c>
      <c r="L23" s="60">
        <v>36.61</v>
      </c>
    </row>
    <row r="24" spans="1:12" ht="15">
      <c r="A24" s="14"/>
      <c r="B24" s="15"/>
      <c r="C24" s="11"/>
      <c r="D24" s="7" t="s">
        <v>22</v>
      </c>
      <c r="E24" s="55" t="s">
        <v>65</v>
      </c>
      <c r="F24" s="58">
        <v>200</v>
      </c>
      <c r="G24" s="58">
        <v>0.2</v>
      </c>
      <c r="H24" s="58">
        <v>0.1</v>
      </c>
      <c r="I24" s="64">
        <v>9.9</v>
      </c>
      <c r="J24" s="58">
        <v>41.6</v>
      </c>
      <c r="K24" s="51" t="s">
        <v>42</v>
      </c>
      <c r="L24" s="61">
        <v>9.84</v>
      </c>
    </row>
    <row r="25" spans="1:12" ht="15">
      <c r="A25" s="14"/>
      <c r="B25" s="15"/>
      <c r="C25" s="11"/>
      <c r="D25" s="7" t="s">
        <v>23</v>
      </c>
      <c r="E25" s="55" t="s">
        <v>54</v>
      </c>
      <c r="F25" s="58">
        <v>40</v>
      </c>
      <c r="G25" s="58">
        <v>2.84</v>
      </c>
      <c r="H25" s="58">
        <v>0</v>
      </c>
      <c r="I25" s="64">
        <v>19.7</v>
      </c>
      <c r="J25" s="58">
        <v>93.8</v>
      </c>
      <c r="K25" s="51"/>
      <c r="L25" s="61">
        <v>3.04</v>
      </c>
    </row>
    <row r="26" spans="1:12" ht="15">
      <c r="A26" s="14"/>
      <c r="B26" s="15"/>
      <c r="C26" s="11"/>
      <c r="D26" s="51" t="s">
        <v>24</v>
      </c>
      <c r="E26" s="55" t="s">
        <v>66</v>
      </c>
      <c r="F26" s="58">
        <v>100</v>
      </c>
      <c r="G26" s="58">
        <v>1.5</v>
      </c>
      <c r="H26" s="58">
        <v>0.5</v>
      </c>
      <c r="I26" s="64">
        <v>21</v>
      </c>
      <c r="J26" s="58">
        <v>94.5</v>
      </c>
      <c r="K26" s="51"/>
      <c r="L26" s="61">
        <v>20.61</v>
      </c>
    </row>
    <row r="27" spans="1:12" ht="15.75" thickBot="1">
      <c r="A27" s="14"/>
      <c r="B27" s="15"/>
      <c r="C27" s="11"/>
      <c r="D27" s="52"/>
      <c r="E27" s="56"/>
      <c r="F27" s="59"/>
      <c r="G27" s="59"/>
      <c r="H27" s="59"/>
      <c r="I27" s="65"/>
      <c r="J27" s="59"/>
      <c r="K27" s="52"/>
      <c r="L27" s="62"/>
    </row>
    <row r="28" spans="1:12" ht="15">
      <c r="A28" s="16"/>
      <c r="B28" s="17"/>
      <c r="C28" s="8"/>
      <c r="D28" s="18" t="s">
        <v>33</v>
      </c>
      <c r="E28" s="9"/>
      <c r="F28" s="19">
        <f>SUM(F23:F27)</f>
        <v>527</v>
      </c>
      <c r="G28" s="19">
        <f>SUM(G23:G27)</f>
        <v>17.64</v>
      </c>
      <c r="H28" s="19">
        <f>SUM(H23:H27)</f>
        <v>15.7</v>
      </c>
      <c r="I28" s="19">
        <f>SUM(I23:I27)</f>
        <v>75.599999999999994</v>
      </c>
      <c r="J28" s="19">
        <f>SUM(J23:J27)</f>
        <v>518.1</v>
      </c>
      <c r="K28" s="25"/>
      <c r="L28" s="19">
        <f>SUM(L23:L27)</f>
        <v>70.099999999999994</v>
      </c>
    </row>
    <row r="29" spans="1:12" ht="15">
      <c r="A29" s="13">
        <f>A23</f>
        <v>1</v>
      </c>
      <c r="B29" s="13">
        <f>B23</f>
        <v>2</v>
      </c>
      <c r="C29" s="10" t="s">
        <v>25</v>
      </c>
      <c r="D29" s="7" t="s">
        <v>26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7" t="s">
        <v>27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7" t="s">
        <v>28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29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30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31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32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6"/>
      <c r="B38" s="17"/>
      <c r="C38" s="8"/>
      <c r="D38" s="18" t="s">
        <v>33</v>
      </c>
      <c r="E38" s="9"/>
      <c r="F38" s="19">
        <f>SUM(F29:F37)</f>
        <v>0</v>
      </c>
      <c r="G38" s="19">
        <f t="shared" ref="G38" si="4">SUM(G29:G37)</f>
        <v>0</v>
      </c>
      <c r="H38" s="19">
        <f t="shared" ref="H38" si="5">SUM(H29:H37)</f>
        <v>0</v>
      </c>
      <c r="I38" s="19">
        <f t="shared" ref="I38" si="6">SUM(I29:I37)</f>
        <v>0</v>
      </c>
      <c r="J38" s="19">
        <f t="shared" ref="J38:L38" si="7">SUM(J29:J37)</f>
        <v>0</v>
      </c>
      <c r="K38" s="25"/>
      <c r="L38" s="19">
        <f t="shared" si="7"/>
        <v>0</v>
      </c>
    </row>
    <row r="39" spans="1:12" ht="15.75" customHeight="1" thickBot="1">
      <c r="A39" s="33">
        <f>A23</f>
        <v>1</v>
      </c>
      <c r="B39" s="33">
        <f>B23</f>
        <v>2</v>
      </c>
      <c r="C39" s="74" t="s">
        <v>4</v>
      </c>
      <c r="D39" s="75"/>
      <c r="E39" s="31"/>
      <c r="F39" s="32">
        <f>F28+F38</f>
        <v>527</v>
      </c>
      <c r="G39" s="32">
        <f t="shared" ref="G39" si="8">G28+G38</f>
        <v>17.64</v>
      </c>
      <c r="H39" s="32">
        <f t="shared" ref="H39" si="9">H28+H38</f>
        <v>15.7</v>
      </c>
      <c r="I39" s="32">
        <f t="shared" ref="I39" si="10">I28+I38</f>
        <v>75.599999999999994</v>
      </c>
      <c r="J39" s="32">
        <f t="shared" ref="J39:L39" si="11">J28+J38</f>
        <v>518.1</v>
      </c>
      <c r="K39" s="32"/>
      <c r="L39" s="32">
        <f t="shared" si="11"/>
        <v>70.099999999999994</v>
      </c>
    </row>
    <row r="40" spans="1:12" ht="15">
      <c r="A40" s="20">
        <v>1</v>
      </c>
      <c r="B40" s="21">
        <v>3</v>
      </c>
      <c r="C40" s="22" t="s">
        <v>20</v>
      </c>
      <c r="D40" s="5" t="s">
        <v>21</v>
      </c>
      <c r="E40" s="54" t="s">
        <v>68</v>
      </c>
      <c r="F40" s="57">
        <v>180</v>
      </c>
      <c r="G40" s="57">
        <v>17.100000000000001</v>
      </c>
      <c r="H40" s="57">
        <v>16.5</v>
      </c>
      <c r="I40" s="63">
        <v>25</v>
      </c>
      <c r="J40" s="57">
        <v>316.89999999999998</v>
      </c>
      <c r="K40" s="53" t="s">
        <v>57</v>
      </c>
      <c r="L40" s="60">
        <v>43.28</v>
      </c>
    </row>
    <row r="41" spans="1:12" ht="15">
      <c r="A41" s="23"/>
      <c r="B41" s="15"/>
      <c r="C41" s="11"/>
      <c r="D41" s="7" t="s">
        <v>22</v>
      </c>
      <c r="E41" s="55" t="s">
        <v>69</v>
      </c>
      <c r="F41" s="58">
        <v>200</v>
      </c>
      <c r="G41" s="58">
        <v>0</v>
      </c>
      <c r="H41" s="58">
        <v>0.02</v>
      </c>
      <c r="I41" s="64">
        <v>19.8</v>
      </c>
      <c r="J41" s="58">
        <v>81</v>
      </c>
      <c r="K41" s="51" t="s">
        <v>70</v>
      </c>
      <c r="L41" s="61">
        <v>5.87</v>
      </c>
    </row>
    <row r="42" spans="1:12" ht="15">
      <c r="A42" s="23"/>
      <c r="B42" s="15"/>
      <c r="C42" s="11"/>
      <c r="D42" s="7" t="s">
        <v>23</v>
      </c>
      <c r="E42" s="55" t="s">
        <v>43</v>
      </c>
      <c r="F42" s="58">
        <v>40</v>
      </c>
      <c r="G42" s="58">
        <v>3</v>
      </c>
      <c r="H42" s="58">
        <v>0.3</v>
      </c>
      <c r="I42" s="64">
        <v>19.7</v>
      </c>
      <c r="J42" s="58">
        <v>93.8</v>
      </c>
      <c r="K42" s="51"/>
      <c r="L42" s="61">
        <v>3.04</v>
      </c>
    </row>
    <row r="43" spans="1:12" ht="15">
      <c r="A43" s="23"/>
      <c r="B43" s="15"/>
      <c r="C43" s="11"/>
      <c r="D43" s="51" t="s">
        <v>24</v>
      </c>
      <c r="E43" s="55" t="s">
        <v>56</v>
      </c>
      <c r="F43" s="58">
        <v>100</v>
      </c>
      <c r="G43" s="58">
        <v>0.4</v>
      </c>
      <c r="H43" s="58">
        <v>0.4</v>
      </c>
      <c r="I43" s="64">
        <v>9.8000000000000007</v>
      </c>
      <c r="J43" s="58">
        <v>44.4</v>
      </c>
      <c r="K43" s="51"/>
      <c r="L43" s="61">
        <v>17.91</v>
      </c>
    </row>
    <row r="44" spans="1:12" ht="15.75" thickBot="1">
      <c r="A44" s="23"/>
      <c r="B44" s="15"/>
      <c r="C44" s="11"/>
      <c r="D44" s="52"/>
      <c r="E44" s="56"/>
      <c r="F44" s="59"/>
      <c r="G44" s="59"/>
      <c r="H44" s="59"/>
      <c r="I44" s="65"/>
      <c r="J44" s="59"/>
      <c r="K44" s="52"/>
      <c r="L44" s="62"/>
    </row>
    <row r="45" spans="1:12" ht="15">
      <c r="A45" s="24"/>
      <c r="B45" s="17"/>
      <c r="C45" s="8"/>
      <c r="D45" s="18" t="s">
        <v>33</v>
      </c>
      <c r="E45" s="9"/>
      <c r="F45" s="19">
        <f>SUM(F40:F44)</f>
        <v>520</v>
      </c>
      <c r="G45" s="19">
        <f>SUM(G40:G44)</f>
        <v>20.5</v>
      </c>
      <c r="H45" s="19">
        <f>SUM(H40:H44)</f>
        <v>17.22</v>
      </c>
      <c r="I45" s="19">
        <f>SUM(I40:I44)</f>
        <v>74.3</v>
      </c>
      <c r="J45" s="19">
        <f>SUM(J40:J44)</f>
        <v>536.1</v>
      </c>
      <c r="K45" s="25"/>
      <c r="L45" s="19">
        <f>SUM(L40:L44)</f>
        <v>70.099999999999994</v>
      </c>
    </row>
    <row r="46" spans="1:12" ht="15">
      <c r="A46" s="26">
        <f>A40</f>
        <v>1</v>
      </c>
      <c r="B46" s="13">
        <f>B40</f>
        <v>3</v>
      </c>
      <c r="C46" s="10" t="s">
        <v>25</v>
      </c>
      <c r="D46" s="7" t="s">
        <v>26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27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28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29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30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31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32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SUM(F46:F54)</f>
        <v>0</v>
      </c>
      <c r="G55" s="19">
        <f t="shared" ref="G55" si="12">SUM(G46:G54)</f>
        <v>0</v>
      </c>
      <c r="H55" s="19">
        <f t="shared" ref="H55" si="13">SUM(H46:H54)</f>
        <v>0</v>
      </c>
      <c r="I55" s="19">
        <f t="shared" ref="I55" si="14">SUM(I46:I54)</f>
        <v>0</v>
      </c>
      <c r="J55" s="19">
        <f t="shared" ref="J55:L55" si="15">SUM(J46:J54)</f>
        <v>0</v>
      </c>
      <c r="K55" s="25"/>
      <c r="L55" s="19">
        <f t="shared" si="15"/>
        <v>0</v>
      </c>
    </row>
    <row r="56" spans="1:12" ht="15.75" customHeight="1" thickBot="1">
      <c r="A56" s="29">
        <f>A40</f>
        <v>1</v>
      </c>
      <c r="B56" s="30">
        <f>B40</f>
        <v>3</v>
      </c>
      <c r="C56" s="74" t="s">
        <v>4</v>
      </c>
      <c r="D56" s="75"/>
      <c r="E56" s="31"/>
      <c r="F56" s="32">
        <f>F45+F55</f>
        <v>520</v>
      </c>
      <c r="G56" s="32">
        <f t="shared" ref="G56" si="16">G45+G55</f>
        <v>20.5</v>
      </c>
      <c r="H56" s="32">
        <f t="shared" ref="H56" si="17">H45+H55</f>
        <v>17.22</v>
      </c>
      <c r="I56" s="32">
        <f t="shared" ref="I56" si="18">I45+I55</f>
        <v>74.3</v>
      </c>
      <c r="J56" s="32">
        <f t="shared" ref="J56:L56" si="19">J45+J55</f>
        <v>536.1</v>
      </c>
      <c r="K56" s="32"/>
      <c r="L56" s="32">
        <f t="shared" si="19"/>
        <v>70.099999999999994</v>
      </c>
    </row>
    <row r="57" spans="1:12" ht="15">
      <c r="A57" s="20">
        <v>1</v>
      </c>
      <c r="B57" s="21">
        <v>4</v>
      </c>
      <c r="C57" s="22" t="s">
        <v>20</v>
      </c>
      <c r="D57" s="5" t="s">
        <v>21</v>
      </c>
      <c r="E57" s="54" t="s">
        <v>71</v>
      </c>
      <c r="F57" s="57">
        <v>200</v>
      </c>
      <c r="G57" s="57">
        <v>12.3</v>
      </c>
      <c r="H57" s="57">
        <v>14.4</v>
      </c>
      <c r="I57" s="63">
        <v>34.200000000000003</v>
      </c>
      <c r="J57" s="57">
        <v>315.39999999999998</v>
      </c>
      <c r="K57" s="53" t="s">
        <v>72</v>
      </c>
      <c r="L57" s="60">
        <v>38.07</v>
      </c>
    </row>
    <row r="58" spans="1:12" ht="15">
      <c r="A58" s="23"/>
      <c r="B58" s="15"/>
      <c r="C58" s="11"/>
      <c r="D58" s="7" t="s">
        <v>22</v>
      </c>
      <c r="E58" s="55" t="s">
        <v>48</v>
      </c>
      <c r="F58" s="58">
        <v>200</v>
      </c>
      <c r="G58" s="58">
        <v>0.4</v>
      </c>
      <c r="H58" s="58">
        <v>0</v>
      </c>
      <c r="I58" s="64">
        <v>19.8</v>
      </c>
      <c r="J58" s="58">
        <v>80.8</v>
      </c>
      <c r="K58" s="51" t="s">
        <v>73</v>
      </c>
      <c r="L58" s="61">
        <v>1.29</v>
      </c>
    </row>
    <row r="59" spans="1:12" ht="15">
      <c r="A59" s="23"/>
      <c r="B59" s="15"/>
      <c r="C59" s="11"/>
      <c r="D59" s="7" t="s">
        <v>23</v>
      </c>
      <c r="E59" s="55" t="s">
        <v>43</v>
      </c>
      <c r="F59" s="58">
        <v>30</v>
      </c>
      <c r="G59" s="58">
        <v>2.2999999999999998</v>
      </c>
      <c r="H59" s="58">
        <v>0.4</v>
      </c>
      <c r="I59" s="64">
        <v>14.8</v>
      </c>
      <c r="J59" s="58">
        <v>70.3</v>
      </c>
      <c r="K59" s="51"/>
      <c r="L59" s="61">
        <v>3.04</v>
      </c>
    </row>
    <row r="60" spans="1:12" ht="15">
      <c r="A60" s="23"/>
      <c r="B60" s="15"/>
      <c r="C60" s="11"/>
      <c r="D60" s="51" t="s">
        <v>24</v>
      </c>
      <c r="E60" s="55" t="s">
        <v>58</v>
      </c>
      <c r="F60" s="58">
        <v>150</v>
      </c>
      <c r="G60" s="58">
        <v>1.4</v>
      </c>
      <c r="H60" s="58">
        <v>0.3</v>
      </c>
      <c r="I60" s="64">
        <v>12.2</v>
      </c>
      <c r="J60" s="58">
        <v>56.7</v>
      </c>
      <c r="K60" s="51"/>
      <c r="L60" s="61">
        <v>27.7</v>
      </c>
    </row>
    <row r="61" spans="1:12" ht="15.75" thickBot="1">
      <c r="A61" s="23"/>
      <c r="B61" s="15"/>
      <c r="C61" s="11"/>
      <c r="D61" s="52"/>
      <c r="E61" s="56"/>
      <c r="F61" s="59"/>
      <c r="G61" s="59"/>
      <c r="H61" s="59"/>
      <c r="I61" s="65"/>
      <c r="J61" s="59"/>
      <c r="K61" s="52"/>
      <c r="L61" s="62"/>
    </row>
    <row r="62" spans="1:12" ht="15">
      <c r="A62" s="24"/>
      <c r="B62" s="17"/>
      <c r="C62" s="8"/>
      <c r="D62" s="18" t="s">
        <v>33</v>
      </c>
      <c r="E62" s="5" t="s">
        <v>21</v>
      </c>
      <c r="F62" s="19">
        <f>SUM(F57:F61)</f>
        <v>580</v>
      </c>
      <c r="G62" s="19">
        <f>SUM(G57:G61)</f>
        <v>16.399999999999999</v>
      </c>
      <c r="H62" s="19">
        <v>14</v>
      </c>
      <c r="I62" s="19">
        <f>SUM(I57:I61)</f>
        <v>81</v>
      </c>
      <c r="J62" s="19">
        <f>SUM(J57:J61)</f>
        <v>523.20000000000005</v>
      </c>
      <c r="K62" s="25"/>
      <c r="L62" s="19">
        <f>SUM(L57:L61)</f>
        <v>70.099999999999994</v>
      </c>
    </row>
    <row r="63" spans="1:12" ht="15">
      <c r="A63" s="26">
        <f>A57</f>
        <v>1</v>
      </c>
      <c r="B63" s="13">
        <f>B57</f>
        <v>4</v>
      </c>
      <c r="C63" s="10" t="s">
        <v>25</v>
      </c>
      <c r="D63" s="7" t="s">
        <v>26</v>
      </c>
      <c r="E63" s="7" t="s">
        <v>22</v>
      </c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27</v>
      </c>
      <c r="E64" s="7" t="s">
        <v>23</v>
      </c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28</v>
      </c>
      <c r="E65" s="51"/>
      <c r="F65" s="43"/>
      <c r="G65" s="43"/>
      <c r="H65" s="43"/>
      <c r="I65" s="43"/>
      <c r="J65" s="43"/>
      <c r="K65" s="44"/>
      <c r="L65" s="43"/>
    </row>
    <row r="66" spans="1:12" ht="15.75" thickBot="1">
      <c r="A66" s="23"/>
      <c r="B66" s="15"/>
      <c r="C66" s="11"/>
      <c r="D66" s="7" t="s">
        <v>29</v>
      </c>
      <c r="E66" s="52" t="s">
        <v>24</v>
      </c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30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31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32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4"/>
      <c r="B72" s="17"/>
      <c r="C72" s="8"/>
      <c r="D72" s="18" t="s">
        <v>33</v>
      </c>
      <c r="E72" s="9"/>
      <c r="F72" s="19">
        <f>SUM(F63:F71)</f>
        <v>0</v>
      </c>
      <c r="G72" s="19">
        <f t="shared" ref="G72" si="20">SUM(G63:G71)</f>
        <v>0</v>
      </c>
      <c r="H72" s="19">
        <f t="shared" ref="H72" si="21">SUM(H63:H71)</f>
        <v>0</v>
      </c>
      <c r="I72" s="19">
        <f t="shared" ref="I72" si="22">SUM(I63:I71)</f>
        <v>0</v>
      </c>
      <c r="J72" s="19">
        <f t="shared" ref="J72:L72" si="23">SUM(J63:J71)</f>
        <v>0</v>
      </c>
      <c r="K72" s="25"/>
      <c r="L72" s="19">
        <f t="shared" si="23"/>
        <v>0</v>
      </c>
    </row>
    <row r="73" spans="1:12" ht="15.75" customHeight="1" thickBot="1">
      <c r="A73" s="29">
        <f>A57</f>
        <v>1</v>
      </c>
      <c r="B73" s="30">
        <f>B57</f>
        <v>4</v>
      </c>
      <c r="C73" s="74" t="s">
        <v>4</v>
      </c>
      <c r="D73" s="75"/>
      <c r="E73" s="31"/>
      <c r="F73" s="32">
        <f>F62+F72</f>
        <v>580</v>
      </c>
      <c r="G73" s="32">
        <f t="shared" ref="G73" si="24">G62+G72</f>
        <v>16.399999999999999</v>
      </c>
      <c r="H73" s="32">
        <f t="shared" ref="H73" si="25">H62+H72</f>
        <v>14</v>
      </c>
      <c r="I73" s="32">
        <f t="shared" ref="I73" si="26">I62+I72</f>
        <v>81</v>
      </c>
      <c r="J73" s="32">
        <f t="shared" ref="J73:L73" si="27">J62+J72</f>
        <v>523.20000000000005</v>
      </c>
      <c r="K73" s="32"/>
      <c r="L73" s="32">
        <f t="shared" si="27"/>
        <v>70.099999999999994</v>
      </c>
    </row>
    <row r="74" spans="1:12" ht="30">
      <c r="A74" s="20">
        <v>1</v>
      </c>
      <c r="B74" s="21">
        <v>5</v>
      </c>
      <c r="C74" s="22" t="s">
        <v>20</v>
      </c>
      <c r="D74" s="5" t="s">
        <v>21</v>
      </c>
      <c r="E74" s="54" t="s">
        <v>74</v>
      </c>
      <c r="F74" s="57">
        <v>150</v>
      </c>
      <c r="G74" s="57">
        <v>9.1999999999999993</v>
      </c>
      <c r="H74" s="57">
        <v>16.899999999999999</v>
      </c>
      <c r="I74" s="63">
        <v>17.5</v>
      </c>
      <c r="J74" s="57">
        <v>259.10000000000002</v>
      </c>
      <c r="K74" s="53" t="s">
        <v>75</v>
      </c>
      <c r="L74" s="60">
        <v>41.05</v>
      </c>
    </row>
    <row r="75" spans="1:12" ht="15">
      <c r="A75" s="23"/>
      <c r="B75" s="15"/>
      <c r="C75" s="11"/>
      <c r="D75" s="7" t="s">
        <v>22</v>
      </c>
      <c r="E75" s="55" t="s">
        <v>76</v>
      </c>
      <c r="F75" s="58">
        <v>150</v>
      </c>
      <c r="G75" s="58">
        <v>1.2</v>
      </c>
      <c r="H75" s="58">
        <v>0.9</v>
      </c>
      <c r="I75" s="64">
        <v>6.5</v>
      </c>
      <c r="J75" s="58">
        <v>38.200000000000003</v>
      </c>
      <c r="K75" s="51" t="s">
        <v>77</v>
      </c>
      <c r="L75" s="61">
        <v>4.6399999999999997</v>
      </c>
    </row>
    <row r="76" spans="1:12" ht="15">
      <c r="A76" s="23"/>
      <c r="B76" s="15"/>
      <c r="C76" s="11"/>
      <c r="D76" s="7" t="s">
        <v>23</v>
      </c>
      <c r="E76" s="55" t="s">
        <v>51</v>
      </c>
      <c r="F76" s="58">
        <v>60</v>
      </c>
      <c r="G76" s="58">
        <v>4</v>
      </c>
      <c r="H76" s="58">
        <v>0</v>
      </c>
      <c r="I76" s="64">
        <v>19.7</v>
      </c>
      <c r="J76" s="58">
        <v>102.5</v>
      </c>
      <c r="K76" s="51"/>
      <c r="L76" s="61">
        <v>2.08</v>
      </c>
    </row>
    <row r="77" spans="1:12" ht="15">
      <c r="A77" s="23"/>
      <c r="B77" s="15"/>
      <c r="C77" s="11"/>
      <c r="D77" s="51" t="s">
        <v>24</v>
      </c>
      <c r="E77" s="55" t="s">
        <v>56</v>
      </c>
      <c r="F77" s="58">
        <v>120</v>
      </c>
      <c r="G77" s="58">
        <v>0</v>
      </c>
      <c r="H77" s="58">
        <v>0</v>
      </c>
      <c r="I77" s="64">
        <v>11.8</v>
      </c>
      <c r="J77" s="58">
        <v>53.3</v>
      </c>
      <c r="K77" s="51"/>
      <c r="L77" s="61">
        <v>6.97</v>
      </c>
    </row>
    <row r="78" spans="1:12" ht="15.75" thickBot="1">
      <c r="A78" s="23"/>
      <c r="B78" s="15"/>
      <c r="C78" s="11"/>
      <c r="D78" s="52"/>
      <c r="E78" s="56" t="s">
        <v>55</v>
      </c>
      <c r="F78" s="59">
        <v>23</v>
      </c>
      <c r="G78" s="59">
        <v>5.3</v>
      </c>
      <c r="H78" s="59">
        <v>6.8</v>
      </c>
      <c r="I78" s="65">
        <v>0</v>
      </c>
      <c r="J78" s="59">
        <v>82.4</v>
      </c>
      <c r="K78" s="52" t="s">
        <v>50</v>
      </c>
      <c r="L78" s="62">
        <v>15.36</v>
      </c>
    </row>
    <row r="79" spans="1:12" ht="15">
      <c r="A79" s="24"/>
      <c r="B79" s="17"/>
      <c r="C79" s="8"/>
      <c r="D79" s="18" t="s">
        <v>33</v>
      </c>
      <c r="E79" s="9"/>
      <c r="F79" s="19">
        <f>SUM(F74:F78)</f>
        <v>503</v>
      </c>
      <c r="G79" s="19">
        <f>SUM(G74:G78)</f>
        <v>19.7</v>
      </c>
      <c r="H79" s="19">
        <f>SUM(H74:H78)</f>
        <v>24.599999999999998</v>
      </c>
      <c r="I79" s="19">
        <f>SUM(I74:I78)</f>
        <v>55.5</v>
      </c>
      <c r="J79" s="19">
        <f>SUM(J74:J78)</f>
        <v>535.5</v>
      </c>
      <c r="K79" s="25"/>
      <c r="L79" s="19">
        <f>SUM(L74:L78)</f>
        <v>70.099999999999994</v>
      </c>
    </row>
    <row r="80" spans="1:12" ht="15">
      <c r="A80" s="26">
        <f>A74</f>
        <v>1</v>
      </c>
      <c r="B80" s="13">
        <f>B74</f>
        <v>5</v>
      </c>
      <c r="C80" s="10" t="s">
        <v>25</v>
      </c>
      <c r="D80" s="7" t="s">
        <v>26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27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28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29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30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31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32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SUM(F80:F88)</f>
        <v>0</v>
      </c>
      <c r="G89" s="19">
        <f t="shared" ref="G89" si="28">SUM(G80:G88)</f>
        <v>0</v>
      </c>
      <c r="H89" s="19">
        <f t="shared" ref="H89" si="29">SUM(H80:H88)</f>
        <v>0</v>
      </c>
      <c r="I89" s="19">
        <f t="shared" ref="I89" si="30">SUM(I80:I88)</f>
        <v>0</v>
      </c>
      <c r="J89" s="19">
        <f t="shared" ref="J89:L89" si="31">SUM(J80:J88)</f>
        <v>0</v>
      </c>
      <c r="K89" s="25"/>
      <c r="L89" s="19">
        <f t="shared" si="31"/>
        <v>0</v>
      </c>
    </row>
    <row r="90" spans="1:12" ht="15.75" customHeight="1">
      <c r="A90" s="29">
        <f>A74</f>
        <v>1</v>
      </c>
      <c r="B90" s="30">
        <f>B74</f>
        <v>5</v>
      </c>
      <c r="C90" s="74" t="s">
        <v>4</v>
      </c>
      <c r="D90" s="75"/>
      <c r="E90" s="31"/>
      <c r="F90" s="32">
        <f>F79+F89</f>
        <v>503</v>
      </c>
      <c r="G90" s="32">
        <f t="shared" ref="G90" si="32">G79+G89</f>
        <v>19.7</v>
      </c>
      <c r="H90" s="32">
        <f t="shared" ref="H90" si="33">H79+H89</f>
        <v>24.599999999999998</v>
      </c>
      <c r="I90" s="32">
        <f t="shared" ref="I90" si="34">I79+I89</f>
        <v>55.5</v>
      </c>
      <c r="J90" s="32">
        <f t="shared" ref="J90:L90" si="35">J79+J89</f>
        <v>535.5</v>
      </c>
      <c r="K90" s="32"/>
      <c r="L90" s="32">
        <f t="shared" si="35"/>
        <v>70.099999999999994</v>
      </c>
    </row>
    <row r="91" spans="1:12" ht="30">
      <c r="A91" s="20">
        <v>2</v>
      </c>
      <c r="B91" s="21">
        <v>1</v>
      </c>
      <c r="C91" s="22" t="s">
        <v>20</v>
      </c>
      <c r="D91" s="5" t="s">
        <v>21</v>
      </c>
      <c r="E91" s="54" t="s">
        <v>78</v>
      </c>
      <c r="F91" s="57">
        <v>180</v>
      </c>
      <c r="G91" s="57">
        <v>15.5</v>
      </c>
      <c r="H91" s="57">
        <v>15.7</v>
      </c>
      <c r="I91" s="63">
        <v>23.8</v>
      </c>
      <c r="J91" s="57">
        <v>298.60000000000002</v>
      </c>
      <c r="K91" s="53" t="s">
        <v>79</v>
      </c>
      <c r="L91" s="60">
        <v>43.28</v>
      </c>
    </row>
    <row r="92" spans="1:12" ht="15">
      <c r="A92" s="23"/>
      <c r="B92" s="15"/>
      <c r="C92" s="11"/>
      <c r="D92" s="8" t="s">
        <v>22</v>
      </c>
      <c r="E92" s="67" t="s">
        <v>80</v>
      </c>
      <c r="F92" s="68">
        <v>200</v>
      </c>
      <c r="G92" s="68">
        <v>0.2</v>
      </c>
      <c r="H92" s="68">
        <v>0.1</v>
      </c>
      <c r="I92" s="70">
        <v>6.6</v>
      </c>
      <c r="J92" s="68">
        <v>27.9</v>
      </c>
      <c r="K92" s="66" t="s">
        <v>53</v>
      </c>
      <c r="L92" s="69">
        <v>4.58</v>
      </c>
    </row>
    <row r="93" spans="1:12" ht="15">
      <c r="A93" s="23"/>
      <c r="B93" s="15"/>
      <c r="C93" s="11"/>
      <c r="D93" s="7" t="s">
        <v>23</v>
      </c>
      <c r="E93" s="55" t="s">
        <v>43</v>
      </c>
      <c r="F93" s="58">
        <v>30</v>
      </c>
      <c r="G93" s="58">
        <v>2.2999999999999998</v>
      </c>
      <c r="H93" s="58">
        <v>0</v>
      </c>
      <c r="I93" s="64">
        <v>14.8</v>
      </c>
      <c r="J93" s="58">
        <v>70.3</v>
      </c>
      <c r="K93" s="51"/>
      <c r="L93" s="61">
        <v>3.04</v>
      </c>
    </row>
    <row r="94" spans="1:12" ht="15">
      <c r="A94" s="23"/>
      <c r="B94" s="15"/>
      <c r="C94" s="11"/>
      <c r="D94" s="7" t="s">
        <v>24</v>
      </c>
      <c r="E94" s="55" t="s">
        <v>66</v>
      </c>
      <c r="F94" s="58">
        <v>150</v>
      </c>
      <c r="G94" s="58">
        <v>2.2999999999999998</v>
      </c>
      <c r="H94" s="58">
        <v>0.8</v>
      </c>
      <c r="I94" s="64">
        <v>31.5</v>
      </c>
      <c r="J94" s="58">
        <v>141.80000000000001</v>
      </c>
      <c r="K94" s="51"/>
      <c r="L94" s="61">
        <v>19.2</v>
      </c>
    </row>
    <row r="95" spans="1:12" ht="15">
      <c r="A95" s="23"/>
      <c r="B95" s="15"/>
      <c r="C95" s="11"/>
      <c r="D95" s="7"/>
      <c r="E95" s="55"/>
      <c r="F95" s="58"/>
      <c r="G95" s="58"/>
      <c r="H95" s="58"/>
      <c r="I95" s="64"/>
      <c r="J95" s="58"/>
      <c r="K95" s="51"/>
      <c r="L95" s="61"/>
    </row>
    <row r="96" spans="1:12" ht="15">
      <c r="A96" s="26">
        <f>A91</f>
        <v>2</v>
      </c>
      <c r="B96" s="13">
        <f>B91</f>
        <v>1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:J105" si="36">SUM(G96:G104)</f>
        <v>0</v>
      </c>
      <c r="H105" s="19">
        <f t="shared" si="36"/>
        <v>0</v>
      </c>
      <c r="I105" s="19">
        <f t="shared" si="36"/>
        <v>0</v>
      </c>
      <c r="J105" s="19">
        <f t="shared" si="36"/>
        <v>0</v>
      </c>
      <c r="K105" s="25"/>
      <c r="L105" s="19">
        <f t="shared" ref="L105" si="37">SUM(L96:L104)</f>
        <v>0</v>
      </c>
    </row>
    <row r="106" spans="1:12" ht="15.75" thickBot="1">
      <c r="A106" s="29">
        <f>A91</f>
        <v>2</v>
      </c>
      <c r="B106" s="30">
        <f>B91</f>
        <v>1</v>
      </c>
      <c r="C106" s="74" t="s">
        <v>4</v>
      </c>
      <c r="D106" s="75"/>
      <c r="E106" s="31"/>
      <c r="F106" s="32">
        <v>560</v>
      </c>
      <c r="G106" s="32">
        <v>20</v>
      </c>
      <c r="H106" s="32">
        <v>17</v>
      </c>
      <c r="I106" s="32">
        <v>78</v>
      </c>
      <c r="J106" s="32">
        <v>539</v>
      </c>
      <c r="K106" s="32"/>
      <c r="L106" s="32">
        <v>70.099999999999994</v>
      </c>
    </row>
    <row r="107" spans="1:12" ht="15">
      <c r="A107" s="14">
        <v>2</v>
      </c>
      <c r="B107" s="15">
        <v>2</v>
      </c>
      <c r="C107" s="22" t="s">
        <v>20</v>
      </c>
      <c r="D107" s="5" t="s">
        <v>21</v>
      </c>
      <c r="E107" s="54" t="s">
        <v>81</v>
      </c>
      <c r="F107" s="57">
        <v>160</v>
      </c>
      <c r="G107" s="57">
        <v>15.4</v>
      </c>
      <c r="H107" s="57">
        <v>15</v>
      </c>
      <c r="I107" s="63">
        <v>30.9</v>
      </c>
      <c r="J107" s="57">
        <v>320</v>
      </c>
      <c r="K107" s="53" t="s">
        <v>82</v>
      </c>
      <c r="L107" s="60">
        <v>26.79</v>
      </c>
    </row>
    <row r="108" spans="1:12" ht="15">
      <c r="A108" s="14"/>
      <c r="B108" s="15"/>
      <c r="C108" s="11"/>
      <c r="D108" s="6"/>
      <c r="E108" s="67" t="s">
        <v>46</v>
      </c>
      <c r="F108" s="68">
        <v>40</v>
      </c>
      <c r="G108" s="68">
        <v>5</v>
      </c>
      <c r="H108" s="68">
        <v>4</v>
      </c>
      <c r="I108" s="70">
        <v>0</v>
      </c>
      <c r="J108" s="68">
        <v>57</v>
      </c>
      <c r="K108" s="66" t="s">
        <v>47</v>
      </c>
      <c r="L108" s="69">
        <v>15</v>
      </c>
    </row>
    <row r="109" spans="1:12" ht="15">
      <c r="A109" s="14"/>
      <c r="B109" s="15"/>
      <c r="C109" s="11"/>
      <c r="D109" s="7" t="s">
        <v>22</v>
      </c>
      <c r="E109" s="55" t="s">
        <v>69</v>
      </c>
      <c r="F109" s="58">
        <v>200</v>
      </c>
      <c r="G109" s="58">
        <v>0.5</v>
      </c>
      <c r="H109" s="58">
        <v>0</v>
      </c>
      <c r="I109" s="64">
        <v>19.8</v>
      </c>
      <c r="J109" s="58">
        <v>81</v>
      </c>
      <c r="K109" s="51" t="s">
        <v>49</v>
      </c>
      <c r="L109" s="61">
        <v>5.58</v>
      </c>
    </row>
    <row r="110" spans="1:12" ht="15">
      <c r="A110" s="14"/>
      <c r="B110" s="15"/>
      <c r="C110" s="11"/>
      <c r="D110" s="7" t="s">
        <v>23</v>
      </c>
      <c r="E110" s="55" t="s">
        <v>43</v>
      </c>
      <c r="F110" s="58">
        <v>40</v>
      </c>
      <c r="G110" s="58">
        <v>3</v>
      </c>
      <c r="H110" s="58">
        <v>0.3</v>
      </c>
      <c r="I110" s="64">
        <v>19.7</v>
      </c>
      <c r="J110" s="58">
        <v>93.8</v>
      </c>
      <c r="K110" s="51"/>
      <c r="L110" s="61">
        <v>2.89</v>
      </c>
    </row>
    <row r="111" spans="1:12" ht="15.75" thickBot="1">
      <c r="A111" s="14"/>
      <c r="B111" s="15"/>
      <c r="C111" s="11"/>
      <c r="D111" s="7" t="s">
        <v>24</v>
      </c>
      <c r="E111" s="56" t="s">
        <v>56</v>
      </c>
      <c r="F111" s="59">
        <v>100</v>
      </c>
      <c r="G111" s="59">
        <v>0</v>
      </c>
      <c r="H111" s="59">
        <v>0.2</v>
      </c>
      <c r="I111" s="65">
        <v>9.8000000000000007</v>
      </c>
      <c r="J111" s="59">
        <v>44.4</v>
      </c>
      <c r="K111" s="52"/>
      <c r="L111" s="62">
        <v>19.84</v>
      </c>
    </row>
    <row r="112" spans="1:12" ht="15">
      <c r="A112" s="16"/>
      <c r="B112" s="17"/>
      <c r="C112" s="8"/>
      <c r="D112" s="18" t="s">
        <v>33</v>
      </c>
      <c r="E112" s="9"/>
      <c r="F112" s="19">
        <f>SUM(F107:F111)</f>
        <v>540</v>
      </c>
      <c r="G112" s="19">
        <f>SUM(G107:G111)</f>
        <v>23.9</v>
      </c>
      <c r="H112" s="19">
        <f>SUM(H107:H111)</f>
        <v>19.5</v>
      </c>
      <c r="I112" s="19">
        <f>SUM(I107:I111)</f>
        <v>80.2</v>
      </c>
      <c r="J112" s="19">
        <f>SUM(J107:J111)</f>
        <v>596.19999999999993</v>
      </c>
      <c r="K112" s="25"/>
      <c r="L112" s="19">
        <f>SUM(L107:L111)</f>
        <v>70.099999999999994</v>
      </c>
    </row>
    <row r="113" spans="1:12" ht="15">
      <c r="A113" s="13">
        <f>A107</f>
        <v>2</v>
      </c>
      <c r="B113" s="13">
        <f>B107</f>
        <v>2</v>
      </c>
      <c r="C113" s="10" t="s">
        <v>25</v>
      </c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14"/>
      <c r="B114" s="15"/>
      <c r="C114" s="11"/>
      <c r="D114" s="7" t="s">
        <v>27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14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14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14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14"/>
      <c r="B118" s="15"/>
      <c r="C118" s="11"/>
      <c r="D118" s="7" t="s">
        <v>31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14"/>
      <c r="B119" s="15"/>
      <c r="C119" s="11"/>
      <c r="D119" s="7" t="s">
        <v>32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6"/>
      <c r="B122" s="17"/>
      <c r="C122" s="8"/>
      <c r="D122" s="18" t="s">
        <v>33</v>
      </c>
      <c r="E122" s="9"/>
      <c r="F122" s="19">
        <f>SUM(F113:F121)</f>
        <v>0</v>
      </c>
      <c r="G122" s="19">
        <f t="shared" ref="G122:J122" si="38">SUM(G113:G121)</f>
        <v>0</v>
      </c>
      <c r="H122" s="19">
        <f t="shared" si="38"/>
        <v>0</v>
      </c>
      <c r="I122" s="19">
        <f t="shared" si="38"/>
        <v>0</v>
      </c>
      <c r="J122" s="19">
        <f t="shared" si="38"/>
        <v>0</v>
      </c>
      <c r="K122" s="25"/>
      <c r="L122" s="19">
        <f t="shared" ref="L122" si="39">SUM(L113:L121)</f>
        <v>0</v>
      </c>
    </row>
    <row r="123" spans="1:12" ht="15.75" thickBot="1">
      <c r="A123" s="33">
        <f>A107</f>
        <v>2</v>
      </c>
      <c r="B123" s="33">
        <f>B107</f>
        <v>2</v>
      </c>
      <c r="C123" s="74" t="s">
        <v>4</v>
      </c>
      <c r="D123" s="75"/>
      <c r="E123" s="31"/>
      <c r="F123" s="32">
        <f>F112+F122</f>
        <v>540</v>
      </c>
      <c r="G123" s="32">
        <f t="shared" ref="G123" si="40">G112+G122</f>
        <v>23.9</v>
      </c>
      <c r="H123" s="32">
        <f t="shared" ref="H123" si="41">H112+H122</f>
        <v>19.5</v>
      </c>
      <c r="I123" s="32">
        <f t="shared" ref="I123" si="42">I112+I122</f>
        <v>80.2</v>
      </c>
      <c r="J123" s="32">
        <f t="shared" ref="J123:L123" si="43">J112+J122</f>
        <v>596.19999999999993</v>
      </c>
      <c r="K123" s="32"/>
      <c r="L123" s="32">
        <f t="shared" si="43"/>
        <v>70.099999999999994</v>
      </c>
    </row>
    <row r="124" spans="1:12" ht="25.5">
      <c r="A124" s="20">
        <v>2</v>
      </c>
      <c r="B124" s="21">
        <v>3</v>
      </c>
      <c r="C124" s="22" t="s">
        <v>20</v>
      </c>
      <c r="D124" s="5" t="s">
        <v>21</v>
      </c>
      <c r="E124" s="39" t="s">
        <v>83</v>
      </c>
      <c r="F124" s="40">
        <v>175</v>
      </c>
      <c r="G124" s="40">
        <v>19</v>
      </c>
      <c r="H124" s="40">
        <v>17</v>
      </c>
      <c r="I124" s="40">
        <v>36</v>
      </c>
      <c r="J124" s="40">
        <v>377</v>
      </c>
      <c r="K124" s="41" t="s">
        <v>84</v>
      </c>
      <c r="L124" s="40">
        <v>42.66</v>
      </c>
    </row>
    <row r="125" spans="1:12" ht="15">
      <c r="A125" s="23"/>
      <c r="B125" s="15"/>
      <c r="C125" s="11"/>
      <c r="D125" s="7" t="s">
        <v>22</v>
      </c>
      <c r="E125" s="42" t="s">
        <v>85</v>
      </c>
      <c r="F125" s="43">
        <v>180</v>
      </c>
      <c r="G125" s="43">
        <v>0</v>
      </c>
      <c r="H125" s="43">
        <v>0</v>
      </c>
      <c r="I125" s="43">
        <v>9</v>
      </c>
      <c r="J125" s="43">
        <v>37</v>
      </c>
      <c r="K125" s="44" t="s">
        <v>42</v>
      </c>
      <c r="L125" s="43">
        <v>7.97</v>
      </c>
    </row>
    <row r="126" spans="1:12" ht="15.75" customHeight="1">
      <c r="A126" s="23"/>
      <c r="B126" s="15"/>
      <c r="C126" s="11"/>
      <c r="D126" s="7" t="s">
        <v>23</v>
      </c>
      <c r="E126" s="42" t="s">
        <v>43</v>
      </c>
      <c r="F126" s="43">
        <v>30</v>
      </c>
      <c r="G126" s="43">
        <v>2</v>
      </c>
      <c r="H126" s="43">
        <v>0</v>
      </c>
      <c r="I126" s="43">
        <v>15</v>
      </c>
      <c r="J126" s="43">
        <v>70</v>
      </c>
      <c r="K126" s="44"/>
      <c r="L126" s="43">
        <v>3.04</v>
      </c>
    </row>
    <row r="127" spans="1:12" ht="15">
      <c r="A127" s="23"/>
      <c r="B127" s="15"/>
      <c r="C127" s="11"/>
      <c r="D127" s="7" t="s">
        <v>24</v>
      </c>
      <c r="E127" s="42" t="s">
        <v>56</v>
      </c>
      <c r="F127" s="43">
        <v>115</v>
      </c>
      <c r="G127" s="43">
        <v>0</v>
      </c>
      <c r="H127" s="43">
        <v>0</v>
      </c>
      <c r="I127" s="43">
        <v>11</v>
      </c>
      <c r="J127" s="43">
        <v>51</v>
      </c>
      <c r="K127" s="44"/>
      <c r="L127" s="43">
        <v>16.43</v>
      </c>
    </row>
    <row r="128" spans="1:12" ht="1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4"/>
      <c r="B129" s="17"/>
      <c r="C129" s="8"/>
      <c r="D129" s="18" t="s">
        <v>33</v>
      </c>
      <c r="E129" s="9"/>
      <c r="F129" s="19">
        <f>SUM(F124:F128)</f>
        <v>500</v>
      </c>
      <c r="G129" s="19">
        <f>SUM(G124:G128)</f>
        <v>21</v>
      </c>
      <c r="H129" s="19">
        <f>SUM(H124:H128)</f>
        <v>17</v>
      </c>
      <c r="I129" s="19">
        <f>SUM(I124:I128)</f>
        <v>71</v>
      </c>
      <c r="J129" s="19">
        <f>SUM(J124:J128)</f>
        <v>535</v>
      </c>
      <c r="K129" s="44"/>
      <c r="L129" s="19">
        <f>SUM(L124:L128)</f>
        <v>70.099999999999994</v>
      </c>
    </row>
    <row r="130" spans="1:12" ht="15">
      <c r="A130" s="26">
        <f>A124</f>
        <v>2</v>
      </c>
      <c r="B130" s="13">
        <f>B124</f>
        <v>3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23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3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3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3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4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44">SUM(G130:G138)</f>
        <v>0</v>
      </c>
      <c r="H139" s="19">
        <f t="shared" si="44"/>
        <v>0</v>
      </c>
      <c r="I139" s="19">
        <f t="shared" si="44"/>
        <v>0</v>
      </c>
      <c r="J139" s="19">
        <f t="shared" si="44"/>
        <v>0</v>
      </c>
      <c r="K139" s="25"/>
      <c r="L139" s="19">
        <f t="shared" ref="L139" si="45">SUM(L130:L138)</f>
        <v>0</v>
      </c>
    </row>
    <row r="140" spans="1:12" ht="15">
      <c r="A140" s="29">
        <f>A124</f>
        <v>2</v>
      </c>
      <c r="B140" s="30">
        <f>B124</f>
        <v>3</v>
      </c>
      <c r="C140" s="74" t="s">
        <v>4</v>
      </c>
      <c r="D140" s="75"/>
      <c r="E140" s="31"/>
      <c r="F140" s="32">
        <f>F129+F139</f>
        <v>500</v>
      </c>
      <c r="G140" s="32">
        <f t="shared" ref="G140" si="46">G129+G139</f>
        <v>21</v>
      </c>
      <c r="H140" s="32">
        <f t="shared" ref="H140" si="47">H129+H139</f>
        <v>17</v>
      </c>
      <c r="I140" s="32">
        <f t="shared" ref="I140" si="48">I129+I139</f>
        <v>71</v>
      </c>
      <c r="J140" s="32">
        <f t="shared" ref="J140:L140" si="49">J129+J139</f>
        <v>535</v>
      </c>
      <c r="K140" s="32"/>
      <c r="L140" s="32">
        <f t="shared" si="49"/>
        <v>70.099999999999994</v>
      </c>
    </row>
    <row r="141" spans="1:12" ht="15">
      <c r="A141" s="20">
        <v>2</v>
      </c>
      <c r="B141" s="21">
        <v>4</v>
      </c>
      <c r="C141" s="22" t="s">
        <v>20</v>
      </c>
      <c r="D141" s="5" t="s">
        <v>21</v>
      </c>
      <c r="E141" s="39" t="s">
        <v>86</v>
      </c>
      <c r="F141" s="40">
        <v>160</v>
      </c>
      <c r="G141" s="40">
        <v>21</v>
      </c>
      <c r="H141" s="40">
        <v>22</v>
      </c>
      <c r="I141" s="40">
        <v>26</v>
      </c>
      <c r="J141" s="40">
        <v>390</v>
      </c>
      <c r="K141" s="41" t="s">
        <v>52</v>
      </c>
      <c r="L141" s="40">
        <v>27.17</v>
      </c>
    </row>
    <row r="142" spans="1:12" ht="15">
      <c r="A142" s="23"/>
      <c r="B142" s="15"/>
      <c r="C142" s="11"/>
      <c r="D142" s="7" t="s">
        <v>22</v>
      </c>
      <c r="E142" s="42" t="s">
        <v>69</v>
      </c>
      <c r="F142" s="43">
        <v>210</v>
      </c>
      <c r="G142" s="43">
        <v>0</v>
      </c>
      <c r="H142" s="43">
        <v>0</v>
      </c>
      <c r="I142" s="43">
        <v>21</v>
      </c>
      <c r="J142" s="43">
        <v>85</v>
      </c>
      <c r="K142" s="44" t="s">
        <v>73</v>
      </c>
      <c r="L142" s="43">
        <v>1.87</v>
      </c>
    </row>
    <row r="143" spans="1:12" ht="15">
      <c r="A143" s="23"/>
      <c r="B143" s="15"/>
      <c r="C143" s="11"/>
      <c r="D143" s="7" t="s">
        <v>23</v>
      </c>
      <c r="E143" s="42" t="s">
        <v>43</v>
      </c>
      <c r="F143" s="43">
        <v>40</v>
      </c>
      <c r="G143" s="43">
        <v>3</v>
      </c>
      <c r="H143" s="43">
        <v>0</v>
      </c>
      <c r="I143" s="43">
        <v>20</v>
      </c>
      <c r="J143" s="43">
        <v>94</v>
      </c>
      <c r="K143" s="44"/>
      <c r="L143" s="43">
        <v>3.04</v>
      </c>
    </row>
    <row r="144" spans="1:12" ht="15">
      <c r="A144" s="23"/>
      <c r="B144" s="15"/>
      <c r="C144" s="11"/>
      <c r="D144" s="7" t="s">
        <v>24</v>
      </c>
      <c r="E144" s="42" t="s">
        <v>66</v>
      </c>
      <c r="F144" s="43">
        <v>100</v>
      </c>
      <c r="G144" s="43">
        <v>2</v>
      </c>
      <c r="H144" s="43">
        <v>0</v>
      </c>
      <c r="I144" s="43">
        <v>21</v>
      </c>
      <c r="J144" s="43">
        <v>95</v>
      </c>
      <c r="K144" s="44"/>
      <c r="L144" s="43">
        <v>38.020000000000003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SUM(F141:F145)</f>
        <v>510</v>
      </c>
      <c r="G146" s="19">
        <f>SUM(G141:G145)</f>
        <v>26</v>
      </c>
      <c r="H146" s="19">
        <f>SUM(H141:H145)</f>
        <v>22</v>
      </c>
      <c r="I146" s="19">
        <f>SUM(I141:I145)</f>
        <v>88</v>
      </c>
      <c r="J146" s="19">
        <f>SUM(J141:J145)</f>
        <v>664</v>
      </c>
      <c r="K146" s="25"/>
      <c r="L146" s="19">
        <f>SUM(L141:L145)</f>
        <v>70.100000000000009</v>
      </c>
    </row>
    <row r="147" spans="1:12" ht="15">
      <c r="A147" s="26">
        <f>A141</f>
        <v>2</v>
      </c>
      <c r="B147" s="13">
        <f>B141</f>
        <v>4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0">SUM(G147:G155)</f>
        <v>0</v>
      </c>
      <c r="H156" s="19">
        <f t="shared" si="50"/>
        <v>0</v>
      </c>
      <c r="I156" s="19">
        <f t="shared" si="50"/>
        <v>0</v>
      </c>
      <c r="J156" s="19">
        <f t="shared" si="50"/>
        <v>0</v>
      </c>
      <c r="K156" s="25"/>
      <c r="L156" s="19">
        <f t="shared" ref="L156" si="51">SUM(L147:L155)</f>
        <v>0</v>
      </c>
    </row>
    <row r="157" spans="1:12" ht="15.75" thickBot="1">
      <c r="A157" s="29">
        <f>A141</f>
        <v>2</v>
      </c>
      <c r="B157" s="30">
        <f>B141</f>
        <v>4</v>
      </c>
      <c r="C157" s="74" t="s">
        <v>4</v>
      </c>
      <c r="D157" s="75"/>
      <c r="E157" s="31"/>
      <c r="F157" s="32">
        <f>F146+F156</f>
        <v>510</v>
      </c>
      <c r="G157" s="32">
        <f t="shared" ref="G157" si="52">G146+G156</f>
        <v>26</v>
      </c>
      <c r="H157" s="32">
        <f t="shared" ref="H157" si="53">H146+H156</f>
        <v>22</v>
      </c>
      <c r="I157" s="32">
        <f t="shared" ref="I157" si="54">I146+I156</f>
        <v>88</v>
      </c>
      <c r="J157" s="32">
        <f t="shared" ref="J157:L157" si="55">J146+J156</f>
        <v>664</v>
      </c>
      <c r="K157" s="32"/>
      <c r="L157" s="32">
        <f t="shared" si="55"/>
        <v>70.100000000000009</v>
      </c>
    </row>
    <row r="158" spans="1:12" ht="30">
      <c r="A158" s="20">
        <v>2</v>
      </c>
      <c r="B158" s="21">
        <v>5</v>
      </c>
      <c r="C158" s="22" t="s">
        <v>20</v>
      </c>
      <c r="D158" s="5" t="s">
        <v>21</v>
      </c>
      <c r="E158" s="54" t="s">
        <v>87</v>
      </c>
      <c r="F158" s="58">
        <v>205</v>
      </c>
      <c r="G158" s="57">
        <v>24</v>
      </c>
      <c r="H158" s="57">
        <v>9</v>
      </c>
      <c r="I158" s="63">
        <v>29</v>
      </c>
      <c r="J158" s="57">
        <v>291</v>
      </c>
      <c r="K158" s="53" t="s">
        <v>88</v>
      </c>
      <c r="L158" s="60">
        <v>23.65</v>
      </c>
    </row>
    <row r="159" spans="1:12" ht="15">
      <c r="A159" s="23"/>
      <c r="B159" s="15"/>
      <c r="C159" s="11"/>
      <c r="D159" s="8"/>
      <c r="E159" s="67" t="s">
        <v>89</v>
      </c>
      <c r="F159" s="58">
        <v>30</v>
      </c>
      <c r="G159" s="68">
        <v>1</v>
      </c>
      <c r="H159" s="68">
        <v>0</v>
      </c>
      <c r="I159" s="70">
        <v>3</v>
      </c>
      <c r="J159" s="68">
        <v>21</v>
      </c>
      <c r="K159" s="66" t="s">
        <v>90</v>
      </c>
      <c r="L159" s="69">
        <v>1.46</v>
      </c>
    </row>
    <row r="160" spans="1:12" ht="15">
      <c r="A160" s="23"/>
      <c r="B160" s="15"/>
      <c r="C160" s="11"/>
      <c r="D160" s="7" t="s">
        <v>22</v>
      </c>
      <c r="E160" s="55" t="s">
        <v>91</v>
      </c>
      <c r="F160" s="58">
        <v>150</v>
      </c>
      <c r="G160" s="58">
        <v>0</v>
      </c>
      <c r="H160" s="58">
        <v>0</v>
      </c>
      <c r="I160" s="64">
        <v>4</v>
      </c>
      <c r="J160" s="58">
        <v>16</v>
      </c>
      <c r="K160" s="51" t="s">
        <v>44</v>
      </c>
      <c r="L160" s="61">
        <v>2.61</v>
      </c>
    </row>
    <row r="161" spans="1:12" ht="15">
      <c r="A161" s="23"/>
      <c r="B161" s="15"/>
      <c r="C161" s="11"/>
      <c r="D161" s="7" t="s">
        <v>23</v>
      </c>
      <c r="E161" s="55" t="s">
        <v>43</v>
      </c>
      <c r="F161" s="58">
        <v>40</v>
      </c>
      <c r="G161" s="58">
        <v>3</v>
      </c>
      <c r="H161" s="58">
        <v>0</v>
      </c>
      <c r="I161" s="64">
        <v>19.7</v>
      </c>
      <c r="J161" s="58">
        <v>93.8</v>
      </c>
      <c r="K161" s="51"/>
      <c r="L161" s="61">
        <v>3.04</v>
      </c>
    </row>
    <row r="162" spans="1:12" ht="15.75" thickBot="1">
      <c r="A162" s="23"/>
      <c r="B162" s="15"/>
      <c r="C162" s="11"/>
      <c r="D162" s="51" t="s">
        <v>59</v>
      </c>
      <c r="E162" s="55" t="s">
        <v>66</v>
      </c>
      <c r="F162" s="59">
        <v>120</v>
      </c>
      <c r="G162" s="58">
        <v>2</v>
      </c>
      <c r="H162" s="58">
        <v>0</v>
      </c>
      <c r="I162" s="64">
        <v>25</v>
      </c>
      <c r="J162" s="58">
        <v>113</v>
      </c>
      <c r="K162" s="51"/>
      <c r="L162" s="61">
        <v>39.340000000000003</v>
      </c>
    </row>
    <row r="163" spans="1:12" ht="15.75" customHeight="1">
      <c r="A163" s="24"/>
      <c r="B163" s="17"/>
      <c r="C163" s="8"/>
      <c r="D163" s="18" t="s">
        <v>33</v>
      </c>
      <c r="E163" s="9"/>
      <c r="F163" s="19">
        <f>SUM(F158:F162)</f>
        <v>545</v>
      </c>
      <c r="G163" s="19">
        <f>SUM(G158:G162)</f>
        <v>30</v>
      </c>
      <c r="H163" s="19">
        <f>SUM(H158:H162)</f>
        <v>9</v>
      </c>
      <c r="I163" s="19">
        <f>SUM(I158:I162)</f>
        <v>80.7</v>
      </c>
      <c r="J163" s="19">
        <f>SUM(J158:J162)</f>
        <v>534.79999999999995</v>
      </c>
      <c r="K163" s="25"/>
      <c r="L163" s="19">
        <f>SUM(L158:L162)</f>
        <v>70.099999999999994</v>
      </c>
    </row>
    <row r="164" spans="1:12" ht="15">
      <c r="A164" s="26">
        <f>A158</f>
        <v>2</v>
      </c>
      <c r="B164" s="13">
        <f>B158</f>
        <v>5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56">SUM(G164:G172)</f>
        <v>0</v>
      </c>
      <c r="H173" s="19">
        <f t="shared" si="56"/>
        <v>0</v>
      </c>
      <c r="I173" s="19">
        <f t="shared" si="56"/>
        <v>0</v>
      </c>
      <c r="J173" s="19">
        <f t="shared" si="56"/>
        <v>0</v>
      </c>
      <c r="K173" s="25"/>
      <c r="L173" s="19">
        <f t="shared" ref="L173" si="57">SUM(L164:L172)</f>
        <v>0</v>
      </c>
    </row>
    <row r="174" spans="1:12" ht="15">
      <c r="A174" s="29">
        <f>A158</f>
        <v>2</v>
      </c>
      <c r="B174" s="30">
        <f>B158</f>
        <v>5</v>
      </c>
      <c r="C174" s="74" t="s">
        <v>4</v>
      </c>
      <c r="D174" s="75"/>
      <c r="E174" s="31"/>
      <c r="F174" s="32">
        <f>F163+F173</f>
        <v>545</v>
      </c>
      <c r="G174" s="32">
        <f t="shared" ref="G174" si="58">G163+G173</f>
        <v>30</v>
      </c>
      <c r="H174" s="32">
        <f t="shared" ref="H174" si="59">H163+H173</f>
        <v>9</v>
      </c>
      <c r="I174" s="32">
        <f t="shared" ref="I174" si="60">I163+I173</f>
        <v>80.7</v>
      </c>
      <c r="J174" s="32">
        <f t="shared" ref="J174:L174" si="61">J163+J173</f>
        <v>534.79999999999995</v>
      </c>
      <c r="K174" s="32"/>
      <c r="L174" s="32">
        <f t="shared" si="61"/>
        <v>70.099999999999994</v>
      </c>
    </row>
    <row r="175" spans="1:12">
      <c r="A175" s="27"/>
      <c r="B175" s="28"/>
      <c r="C175" s="76" t="s">
        <v>5</v>
      </c>
      <c r="D175" s="76"/>
      <c r="E175" s="76"/>
      <c r="F175" s="34">
        <f>(F22+F39+F56+F73+F90+F106+F123+F140+F157+F174)/(IF(F22=0,0,1)+IF(F39=0,0,1)+IF(F56=0,0,1)+IF(F73=0,0,1)+IF(F90=0,0,1)+IF(F106=0,0,1)+IF(F123=0,0,1)+IF(F140=0,0,1)+IF(F157=0,0,1)+IF(F174=0,0,1))</f>
        <v>543.5</v>
      </c>
      <c r="G175" s="34">
        <f>(G22+G39+G56+G73+G90+G106+G123+G140+G157+G174)/(IF(G22=0,0,1)+IF(G39=0,0,1)+IF(G56=0,0,1)+IF(G73=0,0,1)+IF(G90=0,0,1)+IF(G106=0,0,1)+IF(G123=0,0,1)+IF(G140=0,0,1)+IF(G157=0,0,1)+IF(G174=0,0,1))</f>
        <v>21.643999999999998</v>
      </c>
      <c r="H175" s="34">
        <f>(H22+H39+H56+H73+H90+H106+H123+H140+H157+H174)/(IF(H22=0,0,1)+IF(H39=0,0,1)+IF(H56=0,0,1)+IF(H73=0,0,1)+IF(H90=0,0,1)+IF(H106=0,0,1)+IF(H123=0,0,1)+IF(H140=0,0,1)+IF(H157=0,0,1)+IF(H174=0,0,1))</f>
        <v>17.501999999999999</v>
      </c>
      <c r="I175" s="34">
        <f>(I22+I39+I56+I73+I90+I106+I123+I140+I157+I174)/(IF(I22=0,0,1)+IF(I39=0,0,1)+IF(I56=0,0,1)+IF(I73=0,0,1)+IF(I90=0,0,1)+IF(I106=0,0,1)+IF(I123=0,0,1)+IF(I140=0,0,1)+IF(I157=0,0,1)+IF(I174=0,0,1))</f>
        <v>75.450000000000017</v>
      </c>
      <c r="J175" s="34">
        <f>(J22+J39+J56+J73+J90+J106+J123+J140+J157+J174)/(IF(J22=0,0,1)+IF(J39=0,0,1)+IF(J56=0,0,1)+IF(J73=0,0,1)+IF(J90=0,0,1)+IF(J106=0,0,1)+IF(J123=0,0,1)+IF(J140=0,0,1)+IF(J157=0,0,1)+IF(J174=0,0,1))</f>
        <v>551.93000000000006</v>
      </c>
      <c r="K175" s="34"/>
      <c r="L175" s="34">
        <f>(L22+L39+L56+L73+L90+L106+L123+L140+L157+L174)/(IF(L22=0,0,1)+IF(L39=0,0,1)+IF(L56=0,0,1)+IF(L73=0,0,1)+IF(L90=0,0,1)+IF(L106=0,0,1)+IF(L123=0,0,1)+IF(L140=0,0,1)+IF(L157=0,0,1)+IF(L174=0,0,1))</f>
        <v>70.100000000000009</v>
      </c>
    </row>
  </sheetData>
  <mergeCells count="14">
    <mergeCell ref="C73:D73"/>
    <mergeCell ref="C90:D90"/>
    <mergeCell ref="C22:D22"/>
    <mergeCell ref="C175:E175"/>
    <mergeCell ref="C174:D174"/>
    <mergeCell ref="C106:D106"/>
    <mergeCell ref="C123:D123"/>
    <mergeCell ref="C140:D140"/>
    <mergeCell ref="C157:D157"/>
    <mergeCell ref="C1:E1"/>
    <mergeCell ref="H1:K1"/>
    <mergeCell ref="H2:K2"/>
    <mergeCell ref="C39:D39"/>
    <mergeCell ref="C56:D5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2024-08-21T04:23:20Z</cp:lastPrinted>
  <dcterms:created xsi:type="dcterms:W3CDTF">2022-05-16T14:23:56Z</dcterms:created>
  <dcterms:modified xsi:type="dcterms:W3CDTF">2024-12-29T12:11:54Z</dcterms:modified>
</cp:coreProperties>
</file>